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<sst xmlns="http://schemas.openxmlformats.org/spreadsheetml/2006/main" count="44" uniqueCount="23">
  <si>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１点買い</t>
  </si>
  <si>
    <t>損失金合計</t>
  </si>
  <si>
    <t>購入する馬券のオッズ</t>
  </si>
  <si>
    <t>次のレースの投資金</t>
  </si>
  <si>
    <t>２点買い</t>
  </si>
  <si>
    <t>購入する馬券のオッズ２</t>
  </si>
  <si>
    <t>購入する馬券のオッズ１</t>
  </si>
  <si>
    <t>次のレースの１の投資金</t>
  </si>
  <si>
    <t>次のレースの２の投資金</t>
  </si>
  <si>
    <t>比率数値</t>
  </si>
  <si>
    <t>３点買い</t>
  </si>
  <si>
    <t>購入する馬券のオッズ３</t>
  </si>
  <si>
    <t>次のレースの３の投資金</t>
  </si>
  <si>
    <t>４点買い</t>
  </si>
  <si>
    <t>購入する馬券のオッズ４</t>
  </si>
  <si>
    <t>次のレースの４の投資金</t>
  </si>
  <si>
    <t>５点買い</t>
  </si>
  <si>
    <t>購入する馬券のオッズ５</t>
  </si>
  <si>
    <t>次のレースの５の投資金</t>
  </si>
  <si>
    <t>算出ルール</t>
  </si>
  <si>
    <t>損失金は、購入点数に関係なく１カ所に記載します</t>
  </si>
  <si>
    <t>多点買いの場合、購入する馬券のオッズが低い方から１とします</t>
  </si>
  <si>
    <t>損失金とオッズのみ入力します（白の部分のみ）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</si>
</sst>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55"/>
  <sheetViews>
    <sheetView tabSelected="1" workbookViewId="0" topLeftCell="A1">
      <selection activeCell="B4" sqref="B4"/>
    </sheetView>
  </sheetViews>
  <sheetFormatPr defaultColWidth="9.00390625" defaultRowHeight="13.5"/>
  <cols>
    <col min="2" max="2" width="22.25390625" style="0" bestFit="1" customWidth="1"/>
    <col min="3" max="3" width="7.375" style="0" customWidth="1"/>
  </cols>
  <sheetData>
    <row r="2" ht="13.5">
      <c r="B2" t="s">
        <v>19</v>
      </c>
    </row>
    <row r="3" ht="13.5">
      <c r="B3" t="s">
        <v>22</v>
      </c>
    </row>
    <row r="4" ht="13.5">
      <c r="B4" t="s">
        <v>20</v>
      </c>
    </row>
    <row r="5" ht="13.5">
      <c r="B5" t="s">
        <v>21</v>
      </c>
    </row>
    <row r="7" spans="2:3" ht="13.5">
      <c r="B7" s="3" t="s">
        <v>1</v>
      </c>
      <c r="C7" s="1">
        <v>4000</v>
      </c>
    </row>
    <row r="8" spans="2:3" ht="13.5">
      <c r="B8" s="2"/>
      <c r="C8" s="2"/>
    </row>
    <row r="10" ht="13.5">
      <c r="B10" t="s">
        <v>0</v>
      </c>
    </row>
    <row r="11" spans="2:3" ht="13.5">
      <c r="B11" s="3" t="s">
        <v>2</v>
      </c>
      <c r="C11" s="1">
        <v>2.1</v>
      </c>
    </row>
    <row r="12" spans="2:3" ht="13.5">
      <c r="B12" s="3" t="s">
        <v>3</v>
      </c>
      <c r="C12" s="4">
        <f>ROUNDUP(C7*1.3/(C11-1),-2)</f>
        <v>4800</v>
      </c>
    </row>
    <row r="15" ht="13.5">
      <c r="B15" t="s">
        <v>4</v>
      </c>
    </row>
    <row r="16" spans="2:3" ht="13.5">
      <c r="B16" s="3" t="s">
        <v>6</v>
      </c>
      <c r="C16" s="1">
        <v>3</v>
      </c>
    </row>
    <row r="17" spans="2:3" ht="13.5">
      <c r="B17" s="3" t="s">
        <v>5</v>
      </c>
      <c r="C17" s="1">
        <v>5</v>
      </c>
    </row>
    <row r="18" spans="2:3" ht="13.5">
      <c r="B18" s="3" t="s">
        <v>9</v>
      </c>
      <c r="C18" s="3">
        <f>ROUNDUP(C16/C17+1,1)</f>
        <v>1.6</v>
      </c>
    </row>
    <row r="19" spans="2:3" ht="13.5">
      <c r="B19" s="3" t="s">
        <v>7</v>
      </c>
      <c r="C19" s="4">
        <f>ROUNDUP(C7*1.3/(C16-C18),-2)</f>
        <v>3800</v>
      </c>
    </row>
    <row r="20" spans="2:3" ht="13.5">
      <c r="B20" s="3" t="s">
        <v>8</v>
      </c>
      <c r="C20" s="4">
        <f>ROUNDUP(C16*C19/C17,-2)</f>
        <v>2300</v>
      </c>
    </row>
    <row r="23" ht="13.5">
      <c r="B23" t="s">
        <v>10</v>
      </c>
    </row>
    <row r="24" spans="2:3" ht="13.5">
      <c r="B24" s="3" t="s">
        <v>6</v>
      </c>
      <c r="C24" s="1">
        <v>3</v>
      </c>
    </row>
    <row r="25" spans="2:3" ht="13.5">
      <c r="B25" s="3" t="s">
        <v>5</v>
      </c>
      <c r="C25" s="1">
        <v>5</v>
      </c>
    </row>
    <row r="26" spans="2:3" ht="13.5">
      <c r="B26" s="3" t="s">
        <v>11</v>
      </c>
      <c r="C26" s="1">
        <v>6</v>
      </c>
    </row>
    <row r="27" spans="2:3" ht="13.5">
      <c r="B27" s="3" t="s">
        <v>9</v>
      </c>
      <c r="C27" s="3">
        <f>ROUNDUP(C24/C25+C24/C26+1,1)</f>
        <v>2.1</v>
      </c>
    </row>
    <row r="28" spans="2:3" ht="13.5">
      <c r="B28" s="3" t="s">
        <v>7</v>
      </c>
      <c r="C28" s="4">
        <f>ROUNDUP(C7*1.3/(C24-C27),-2)</f>
        <v>5800</v>
      </c>
    </row>
    <row r="29" spans="2:3" ht="13.5">
      <c r="B29" s="3" t="s">
        <v>8</v>
      </c>
      <c r="C29" s="4">
        <f>ROUNDUP(C24*C28/C25,-2)</f>
        <v>3500</v>
      </c>
    </row>
    <row r="30" spans="2:3" ht="13.5">
      <c r="B30" s="3" t="s">
        <v>12</v>
      </c>
      <c r="C30" s="4">
        <f>ROUNDUP(C24*C28/C26,-2)</f>
        <v>2900</v>
      </c>
    </row>
    <row r="33" ht="13.5">
      <c r="B33" t="s">
        <v>13</v>
      </c>
    </row>
    <row r="34" spans="2:3" ht="13.5">
      <c r="B34" s="3" t="s">
        <v>6</v>
      </c>
      <c r="C34" s="1">
        <v>3</v>
      </c>
    </row>
    <row r="35" spans="2:3" ht="13.5">
      <c r="B35" s="3" t="s">
        <v>5</v>
      </c>
      <c r="C35" s="1">
        <v>5</v>
      </c>
    </row>
    <row r="36" spans="2:3" ht="13.5">
      <c r="B36" s="3" t="s">
        <v>11</v>
      </c>
      <c r="C36" s="1">
        <v>6</v>
      </c>
    </row>
    <row r="37" spans="2:3" ht="13.5">
      <c r="B37" s="3" t="s">
        <v>14</v>
      </c>
      <c r="C37" s="1">
        <v>10</v>
      </c>
    </row>
    <row r="38" spans="2:3" ht="13.5">
      <c r="B38" s="3" t="s">
        <v>9</v>
      </c>
      <c r="C38" s="3">
        <f>ROUNDUP(C34/C35+C34/C36+C34/C37+1,1)</f>
        <v>2.4</v>
      </c>
    </row>
    <row r="39" spans="2:3" ht="13.5">
      <c r="B39" s="3" t="s">
        <v>7</v>
      </c>
      <c r="C39" s="4">
        <f>ROUNDUP(C7*1.3/(C34-C38),-2)</f>
        <v>8700</v>
      </c>
    </row>
    <row r="40" spans="2:3" ht="13.5">
      <c r="B40" s="3" t="s">
        <v>8</v>
      </c>
      <c r="C40" s="4">
        <f>ROUNDUP(C34*C39/C35,-2)</f>
        <v>5300</v>
      </c>
    </row>
    <row r="41" spans="2:3" ht="13.5">
      <c r="B41" s="3" t="s">
        <v>12</v>
      </c>
      <c r="C41" s="4">
        <f>ROUNDUP(C34*C39/C36,-2)</f>
        <v>4400</v>
      </c>
    </row>
    <row r="42" spans="2:3" ht="13.5">
      <c r="B42" s="3" t="s">
        <v>15</v>
      </c>
      <c r="C42" s="4">
        <f>ROUNDUP(C34*C39/C37,-2)</f>
        <v>2700</v>
      </c>
    </row>
    <row r="44" ht="13.5">
      <c r="B44" t="s">
        <v>16</v>
      </c>
    </row>
    <row r="45" spans="2:3" ht="13.5">
      <c r="B45" s="3" t="s">
        <v>6</v>
      </c>
      <c r="C45" s="1">
        <v>3</v>
      </c>
    </row>
    <row r="46" spans="2:3" ht="13.5">
      <c r="B46" s="3" t="s">
        <v>5</v>
      </c>
      <c r="C46" s="1">
        <v>5</v>
      </c>
    </row>
    <row r="47" spans="2:3" ht="13.5">
      <c r="B47" s="3" t="s">
        <v>11</v>
      </c>
      <c r="C47" s="1">
        <v>6</v>
      </c>
    </row>
    <row r="48" spans="2:3" ht="13.5">
      <c r="B48" s="3" t="s">
        <v>14</v>
      </c>
      <c r="C48" s="1">
        <v>10</v>
      </c>
    </row>
    <row r="49" spans="2:3" ht="13.5">
      <c r="B49" s="3" t="s">
        <v>17</v>
      </c>
      <c r="C49" s="1">
        <v>11</v>
      </c>
    </row>
    <row r="50" spans="2:3" ht="13.5">
      <c r="B50" s="3" t="s">
        <v>9</v>
      </c>
      <c r="C50" s="3">
        <f>ROUNDUP(C45/C46+C45/C47+C45/C48+C45/C49+1,1)</f>
        <v>2.7</v>
      </c>
    </row>
    <row r="51" spans="2:3" ht="13.5">
      <c r="B51" s="3" t="s">
        <v>7</v>
      </c>
      <c r="C51" s="4">
        <f>ROUNDUP(C7*1.3/(C45-C50),-2)</f>
        <v>17400</v>
      </c>
    </row>
    <row r="52" spans="2:3" ht="13.5">
      <c r="B52" s="3" t="s">
        <v>8</v>
      </c>
      <c r="C52" s="4">
        <f>ROUNDUP(C45*C51/C46,-2)</f>
        <v>10500</v>
      </c>
    </row>
    <row r="53" spans="2:3" ht="13.5">
      <c r="B53" s="3" t="s">
        <v>12</v>
      </c>
      <c r="C53" s="4">
        <f>ROUNDUP(C45*C51/C47,-2)</f>
        <v>8700</v>
      </c>
    </row>
    <row r="54" spans="2:3" ht="13.5">
      <c r="B54" s="3" t="s">
        <v>15</v>
      </c>
      <c r="C54" s="4">
        <f>ROUNDUP(C45*C51/C48,-2)</f>
        <v>5300</v>
      </c>
    </row>
    <row r="55" spans="2:3" ht="13.5">
      <c r="B55" s="3" t="s">
        <v>18</v>
      </c>
      <c r="C55" s="4">
        <f>ROUNDUP(C45*C51/C49,-2)</f>
        <v>4800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Fujikura</dc:creator>
  <cp:keywords/>
  <dc:description/>
  <cp:lastModifiedBy>Osamu Fujikura</cp:lastModifiedBy>
  <dcterms:created xsi:type="dcterms:W3CDTF">2007-12-22T15:21:16Z</dcterms:created>
  <dcterms:modified xsi:type="dcterms:W3CDTF">2007-12-22T15:39:31Z</dcterms:modified>
  <cp:category/>
  <cp:version/>
  <cp:contentType/>
  <cp:contentStatus/>
</cp:coreProperties>
</file>